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Шестакова 16\"/>
    </mc:Choice>
  </mc:AlternateContent>
  <xr:revisionPtr revIDLastSave="0" documentId="13_ncr:1_{AB40F345-37EA-4213-924D-DEF0C53ED335}" xr6:coauthVersionLast="45" xr6:coauthVersionMax="45" xr10:uidLastSave="{00000000-0000-0000-0000-000000000000}"/>
  <bookViews>
    <workbookView xWindow="-120" yWindow="-120" windowWidth="21840" windowHeight="13140" xr2:uid="{7B45BD70-8963-46B9-BF38-865E09C3F7AB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5" i="1"/>
  <c r="D69" i="1"/>
  <c r="D56" i="1"/>
  <c r="D45" i="1"/>
  <c r="D44" i="1"/>
</calcChain>
</file>

<file path=xl/sharedStrings.xml><?xml version="1.0" encoding="utf-8"?>
<sst xmlns="http://schemas.openxmlformats.org/spreadsheetml/2006/main" count="348" uniqueCount="154">
  <si>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</si>
  <si>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</si>
  <si>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</si>
  <si>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</si>
  <si>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</si>
  <si>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</si>
  <si>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</si>
  <si>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</si>
  <si>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</si>
  <si>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 асфальтового покрытия спецтехникой,                Т=6 см (дорога)</t>
  </si>
  <si>
    <t>м2</t>
  </si>
  <si>
    <t>транспортная схема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</si>
  <si>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</si>
  <si>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</si>
  <si>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</si>
  <si>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</si>
  <si>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</si>
  <si>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</si>
  <si>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</si>
  <si>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</si>
  <si>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</si>
  <si>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</si>
  <si>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</si>
  <si>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</si>
  <si>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</si>
  <si>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</si>
  <si>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</si>
  <si>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</si>
  <si>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</si>
  <si>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</si>
  <si>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</si>
  <si>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</si>
  <si>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300</t>
  </si>
  <si>
    <t>Валка и раскрыжовка деревьев ф 400</t>
  </si>
  <si>
    <t xml:space="preserve">Корчевка пней деревьев до ф300 </t>
  </si>
  <si>
    <t>Корчевка пней деревьев до ф400</t>
  </si>
  <si>
    <t>есть старые пни</t>
  </si>
  <si>
    <t xml:space="preserve">Разработка грунта под парковочный карман,                   Т=30 см </t>
  </si>
  <si>
    <t>м/п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</si>
  <si>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</si>
  <si>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</si>
  <si>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</si>
  <si>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</si>
  <si>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</si>
  <si>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</si>
  <si>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</si>
  <si>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</si>
  <si>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</si>
  <si>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</si>
  <si>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</si>
  <si>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</si>
  <si>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</si>
  <si>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</si>
  <si>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</si>
  <si>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с уплотнением  коэф. 1,26</t>
  </si>
  <si>
    <t>Устройство асфальтового покрытия Т-5 см</t>
  </si>
  <si>
    <t>Устройство щебеночного основания Т=5 см, фракция 20-40 мм</t>
  </si>
  <si>
    <t>Устройство песчанного основания Т=5 см</t>
  </si>
  <si>
    <t>с уплотнением коэф. 1,1</t>
  </si>
  <si>
    <t xml:space="preserve">Укладка плитки тротуарной </t>
  </si>
  <si>
    <t>Завоз и отсыпка песком Т=20 см</t>
  </si>
  <si>
    <t>113+84</t>
  </si>
  <si>
    <t>детская площадка</t>
  </si>
  <si>
    <t>газоны</t>
  </si>
  <si>
    <t>1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</si>
  <si>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</si>
  <si>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</si>
  <si>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</si>
  <si>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</si>
  <si>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</si>
  <si>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</si>
  <si>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</si>
  <si>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</si>
  <si>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</si>
  <si>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</si>
  <si>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</si>
  <si>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</si>
  <si>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</si>
  <si>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</si>
  <si>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</si>
  <si>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</si>
  <si>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</si>
  <si>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МФ 1.04 Лавочка Эконом</t>
  </si>
  <si>
    <t>8</t>
  </si>
  <si>
    <t>МФ 6.05 Урна</t>
  </si>
  <si>
    <t>9</t>
  </si>
  <si>
    <t>МФ 1.14 Лавочка бетонная со спинкой</t>
  </si>
  <si>
    <t>10</t>
  </si>
  <si>
    <t>11</t>
  </si>
  <si>
    <t>МФ 6.20 Информационная стойка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</si>
  <si>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</si>
  <si>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</si>
  <si>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</si>
  <si>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</si>
  <si>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Трубы гибкие гофрированные тяжелые из самозатухающего ПВХ (IP55) серии FH, с зондом, диаметром 20 мм</t>
  </si>
  <si>
    <t>Прокладка труб гофрированных ПВХ для защиты проводов и кабелей</t>
  </si>
  <si>
    <t>Кронштейн</t>
  </si>
  <si>
    <t>шт.</t>
  </si>
  <si>
    <t>Кронштейны специальные на опорах для светильников сварные металлические, количество рожков: 1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</si>
  <si>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</si>
  <si>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</si>
  <si>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</si>
  <si>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</si>
  <si>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</si>
  <si>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</si>
  <si>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</si>
  <si>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</si>
  <si>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Шестакова № 16</t>
  </si>
  <si>
    <t xml:space="preserve">                                                                                                           2021 год</t>
  </si>
  <si>
    <t>погрузка, перевозка на расстояние 7 км</t>
  </si>
  <si>
    <t xml:space="preserve">погрузка, перевозка на расстояние 7 км, утилизация </t>
  </si>
  <si>
    <t>Разборка бортовых камней: на щебеночном основании</t>
  </si>
  <si>
    <t xml:space="preserve">1. Устройство асфальтового покрытия проезжей части                      ( S=1042  м2)     </t>
  </si>
  <si>
    <t>405*0,15*0,05</t>
  </si>
  <si>
    <t xml:space="preserve">2. Устройство парковочных карманов                        ( S=290 м2)     </t>
  </si>
  <si>
    <t>1,59м3*12*0,625</t>
  </si>
  <si>
    <t>2,71м3*1*0,625</t>
  </si>
  <si>
    <t>12+1</t>
  </si>
  <si>
    <t>Расчистка площадей от кустарника вручную: при средней поросли</t>
  </si>
  <si>
    <t>15*0,06т</t>
  </si>
  <si>
    <t>13*0,1т</t>
  </si>
  <si>
    <t>1*0,1т</t>
  </si>
  <si>
    <t>120*0,15*0,05</t>
  </si>
  <si>
    <t>под асфальтирование</t>
  </si>
  <si>
    <t>18*4,5</t>
  </si>
  <si>
    <t>3. Тротуары у дома                                                                     (S=362 м2)</t>
  </si>
  <si>
    <t>207*0,08*0,05</t>
  </si>
  <si>
    <t>4. Благоустройство дворовой территории: 61 м2-дорожки,192 м2 - детская площадка, 22м2 - зона отдыха, 1374м2 -газоны.  Всего 1649 м2</t>
  </si>
  <si>
    <t>192+61+22</t>
  </si>
  <si>
    <t>157*0,08*0,05</t>
  </si>
  <si>
    <t>асфальт, дорожки</t>
  </si>
  <si>
    <t>зона отдыха, тротуарная плитка</t>
  </si>
  <si>
    <t>5. Установка ограждений</t>
  </si>
  <si>
    <t>0,4*0,2*0,2*63</t>
  </si>
  <si>
    <t>0,35*0,2*0,2*63</t>
  </si>
  <si>
    <t>0,882</t>
  </si>
  <si>
    <t>0,882*1,02</t>
  </si>
  <si>
    <t xml:space="preserve">            6. Установка МАФ, детского игрового и спортивного оборудования</t>
  </si>
  <si>
    <t>(0,4*0,4*0,5*41)+(0,7*0,7*0,6*1)</t>
  </si>
  <si>
    <t>(0,4*0,4*0,45*41)+(0,7*0,7*0,55*1)</t>
  </si>
  <si>
    <t>3,22*1,02</t>
  </si>
  <si>
    <t>7. Стоимость МАФ, детского и спортивного оборудования</t>
  </si>
  <si>
    <t>ДИО 5.02 Горка мини двойная Н=700 мм</t>
  </si>
  <si>
    <t>ДИО 1.082 Качели Спрут</t>
  </si>
  <si>
    <t>ДИО 1.205К Подвес на короткой цепи</t>
  </si>
  <si>
    <t>МФ 3.01 Песочница L=1500 мм</t>
  </si>
  <si>
    <t>МФ 3.05 Козырек Ромашка</t>
  </si>
  <si>
    <t>ДИО 2.08-16 Карусель со сплошным сидением</t>
  </si>
  <si>
    <t>МФ 6.09 Вазон шестигранный</t>
  </si>
  <si>
    <t>ш</t>
  </si>
  <si>
    <t>8. Наружное освещение (над подъездами 7 шт.)</t>
  </si>
  <si>
    <t>Разбор асфальтового покрытия молотками отбойными, Т=4 см</t>
  </si>
  <si>
    <t>"кирпичик" серая Т-60мм</t>
  </si>
  <si>
    <t>Завоз и отсыпка черноземом вручную     Т= 10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</si>
</sst>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0" xfId="0" applyFont="1"/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29D984-3B41-44E5-A651-1106297D7B0B}">
  <dimension ref="A1:G108"/>
  <sheetViews>
    <sheetView tabSelected="1" view="pageBreakPreview" topLeftCell="A49" zoomScale="98" zoomScaleNormal="100" zoomScaleSheetLayoutView="98" workbookViewId="0">
      <selection activeCell="B65" sqref="B65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5" t="s">
        <v>0</v>
      </c>
      <c r="B1" s="45"/>
      <c r="C1" s="45"/>
      <c r="D1" s="45"/>
      <c r="E1" s="45"/>
      <c r="F1" s="45"/>
      <c r="G1" s="45"/>
    </row>
    <row r="2" spans="1:7" ht="33.75" customHeight="1" x14ac:dyDescent="0.25">
      <c r="A2" s="46" t="s">
        <v>107</v>
      </c>
      <c r="B2" s="47"/>
      <c r="C2" s="48" t="s">
        <v>1</v>
      </c>
      <c r="D2" s="49"/>
      <c r="E2" s="49"/>
      <c r="F2" s="49"/>
      <c r="G2" s="50"/>
    </row>
    <row r="3" spans="1:7" ht="18" customHeight="1" x14ac:dyDescent="0.25">
      <c r="A3" s="51" t="s">
        <v>2</v>
      </c>
      <c r="B3" s="52"/>
      <c r="C3" s="53" t="s">
        <v>108</v>
      </c>
      <c r="D3" s="54"/>
      <c r="E3" s="54"/>
      <c r="F3" s="54"/>
      <c r="G3" s="55"/>
    </row>
    <row r="4" spans="1:7" ht="15.75" thickBot="1" x14ac:dyDescent="0.3">
      <c r="A4" s="56"/>
      <c r="B4" s="57"/>
      <c r="C4" s="58"/>
      <c r="D4" s="59"/>
      <c r="E4" s="59"/>
      <c r="F4" s="59"/>
      <c r="G4" s="60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42" t="s">
        <v>112</v>
      </c>
      <c r="B7" s="42"/>
      <c r="C7" s="42"/>
      <c r="D7" s="42"/>
      <c r="E7" s="42"/>
      <c r="F7" s="42"/>
      <c r="G7" s="42"/>
    </row>
    <row r="8" spans="1:7" x14ac:dyDescent="0.25">
      <c r="A8" s="3" t="s">
        <v>3</v>
      </c>
      <c r="B8" s="3" t="s">
        <v>4</v>
      </c>
      <c r="C8" s="3" t="s">
        <v>5</v>
      </c>
      <c r="D8" s="3" t="s">
        <v>6</v>
      </c>
      <c r="E8" s="38" t="s">
        <v>7</v>
      </c>
      <c r="F8" s="39"/>
      <c r="G8" s="4" t="s">
        <v>8</v>
      </c>
    </row>
    <row r="9" spans="1:7" s="34" customFormat="1" ht="24" x14ac:dyDescent="0.25">
      <c r="A9" s="4">
        <v>1</v>
      </c>
      <c r="B9" s="4" t="s">
        <v>111</v>
      </c>
      <c r="C9" s="4" t="s">
        <v>22</v>
      </c>
      <c r="D9" s="4">
        <v>323</v>
      </c>
      <c r="E9" s="4" t="s">
        <v>110</v>
      </c>
      <c r="F9" s="7"/>
      <c r="G9" s="4" t="s">
        <v>11</v>
      </c>
    </row>
    <row r="10" spans="1:7" ht="24" x14ac:dyDescent="0.25">
      <c r="A10" s="4">
        <v>2</v>
      </c>
      <c r="B10" s="4" t="s">
        <v>9</v>
      </c>
      <c r="C10" s="4" t="s">
        <v>10</v>
      </c>
      <c r="D10" s="4">
        <v>1042</v>
      </c>
      <c r="E10" s="4" t="s">
        <v>109</v>
      </c>
      <c r="F10" s="4"/>
      <c r="G10" s="4" t="s">
        <v>8</v>
      </c>
    </row>
    <row r="11" spans="1:7" ht="24" x14ac:dyDescent="0.25">
      <c r="A11" s="4">
        <v>3</v>
      </c>
      <c r="B11" s="4" t="s">
        <v>12</v>
      </c>
      <c r="C11" s="4" t="s">
        <v>10</v>
      </c>
      <c r="D11" s="4">
        <v>1042</v>
      </c>
      <c r="E11" s="4" t="s">
        <v>109</v>
      </c>
      <c r="F11" s="4"/>
      <c r="G11" s="4"/>
    </row>
    <row r="12" spans="1:7" ht="36" x14ac:dyDescent="0.25">
      <c r="A12" s="4">
        <v>4</v>
      </c>
      <c r="B12" s="4" t="s">
        <v>13</v>
      </c>
      <c r="C12" s="4" t="s">
        <v>14</v>
      </c>
      <c r="D12" s="4">
        <v>405</v>
      </c>
      <c r="E12" s="4" t="s">
        <v>15</v>
      </c>
      <c r="F12" s="4"/>
      <c r="G12" s="4"/>
    </row>
    <row r="13" spans="1:7" ht="24" x14ac:dyDescent="0.25">
      <c r="A13" s="4">
        <v>5</v>
      </c>
      <c r="B13" s="4" t="s">
        <v>16</v>
      </c>
      <c r="C13" s="4" t="s">
        <v>17</v>
      </c>
      <c r="D13" s="4">
        <v>3.04</v>
      </c>
      <c r="E13" s="4" t="s">
        <v>8</v>
      </c>
      <c r="F13" s="4" t="s">
        <v>113</v>
      </c>
      <c r="G13" s="4"/>
    </row>
    <row r="14" spans="1:7" x14ac:dyDescent="0.25">
      <c r="A14" s="4">
        <v>6</v>
      </c>
      <c r="B14" s="4" t="s">
        <v>18</v>
      </c>
      <c r="C14" s="4" t="s">
        <v>17</v>
      </c>
      <c r="D14" s="4">
        <v>3.83</v>
      </c>
      <c r="E14" s="4" t="s">
        <v>19</v>
      </c>
      <c r="F14" s="4" t="s">
        <v>8</v>
      </c>
      <c r="G14" s="4"/>
    </row>
    <row r="15" spans="1:7" x14ac:dyDescent="0.25">
      <c r="A15" s="4">
        <v>7</v>
      </c>
      <c r="B15" s="4" t="s">
        <v>20</v>
      </c>
      <c r="C15" s="4" t="s">
        <v>14</v>
      </c>
      <c r="D15" s="4">
        <v>405</v>
      </c>
      <c r="E15" s="5"/>
      <c r="F15" s="4"/>
      <c r="G15" s="4"/>
    </row>
    <row r="16" spans="1:7" ht="24" x14ac:dyDescent="0.25">
      <c r="A16" s="4">
        <v>8</v>
      </c>
      <c r="B16" s="4" t="s">
        <v>21</v>
      </c>
      <c r="C16" s="4" t="s">
        <v>22</v>
      </c>
      <c r="D16" s="4">
        <v>7</v>
      </c>
      <c r="E16" s="5" t="s">
        <v>23</v>
      </c>
      <c r="F16" s="4"/>
      <c r="G16" s="4"/>
    </row>
    <row r="17" spans="1:7" x14ac:dyDescent="0.25">
      <c r="A17" s="4">
        <v>9</v>
      </c>
      <c r="B17" s="5" t="s">
        <v>24</v>
      </c>
      <c r="C17" s="4" t="s">
        <v>22</v>
      </c>
      <c r="D17" s="4">
        <v>7</v>
      </c>
      <c r="E17" s="5" t="s">
        <v>25</v>
      </c>
      <c r="F17" s="4"/>
      <c r="G17" s="4"/>
    </row>
    <row r="18" spans="1:7" ht="24" x14ac:dyDescent="0.25">
      <c r="A18" s="4">
        <v>10</v>
      </c>
      <c r="B18" s="4" t="s">
        <v>26</v>
      </c>
      <c r="C18" s="4" t="s">
        <v>10</v>
      </c>
      <c r="D18" s="4">
        <v>1042</v>
      </c>
      <c r="E18" s="4" t="s">
        <v>27</v>
      </c>
      <c r="F18" s="4"/>
      <c r="G18" s="4"/>
    </row>
    <row r="19" spans="1:7" x14ac:dyDescent="0.25">
      <c r="A19" s="4">
        <v>11</v>
      </c>
      <c r="B19" s="4" t="s">
        <v>28</v>
      </c>
      <c r="C19" s="4" t="s">
        <v>10</v>
      </c>
      <c r="D19" s="4">
        <v>1042</v>
      </c>
      <c r="E19" s="4" t="s">
        <v>29</v>
      </c>
      <c r="F19" s="4"/>
      <c r="G19" s="4"/>
    </row>
    <row r="20" spans="1:7" ht="24" x14ac:dyDescent="0.25">
      <c r="A20" s="4">
        <v>12</v>
      </c>
      <c r="B20" s="4" t="s">
        <v>30</v>
      </c>
      <c r="C20" s="4" t="s">
        <v>10</v>
      </c>
      <c r="D20" s="4">
        <v>1042</v>
      </c>
      <c r="E20" s="4" t="s">
        <v>31</v>
      </c>
      <c r="F20" s="4"/>
      <c r="G20" s="4"/>
    </row>
    <row r="21" spans="1:7" x14ac:dyDescent="0.25">
      <c r="A21" s="6"/>
      <c r="B21" s="6"/>
      <c r="C21" s="6"/>
      <c r="D21" s="6"/>
      <c r="E21" s="6"/>
      <c r="F21" s="6"/>
      <c r="G21" s="6"/>
    </row>
    <row r="22" spans="1:7" x14ac:dyDescent="0.25">
      <c r="A22" s="41" t="s">
        <v>114</v>
      </c>
      <c r="B22" s="41"/>
      <c r="C22" s="41"/>
      <c r="D22" s="41"/>
      <c r="E22" s="41"/>
      <c r="F22" s="41"/>
      <c r="G22" s="41"/>
    </row>
    <row r="23" spans="1:7" x14ac:dyDescent="0.25">
      <c r="A23" s="3" t="s">
        <v>3</v>
      </c>
      <c r="B23" s="3" t="s">
        <v>4</v>
      </c>
      <c r="C23" s="3" t="s">
        <v>5</v>
      </c>
      <c r="D23" s="3" t="s">
        <v>6</v>
      </c>
      <c r="E23" s="38" t="s">
        <v>7</v>
      </c>
      <c r="F23" s="39"/>
      <c r="G23" s="4" t="s">
        <v>8</v>
      </c>
    </row>
    <row r="24" spans="1:7" ht="24" x14ac:dyDescent="0.25">
      <c r="A24" s="4">
        <v>1</v>
      </c>
      <c r="B24" s="4" t="s">
        <v>32</v>
      </c>
      <c r="C24" s="4" t="s">
        <v>22</v>
      </c>
      <c r="D24" s="4">
        <v>12</v>
      </c>
      <c r="E24" s="4" t="s">
        <v>110</v>
      </c>
      <c r="F24" s="7" t="s">
        <v>115</v>
      </c>
      <c r="G24" s="4"/>
    </row>
    <row r="25" spans="1:7" ht="24" x14ac:dyDescent="0.25">
      <c r="A25" s="4">
        <v>2</v>
      </c>
      <c r="B25" s="4" t="s">
        <v>33</v>
      </c>
      <c r="C25" s="4" t="s">
        <v>22</v>
      </c>
      <c r="D25" s="4">
        <v>1</v>
      </c>
      <c r="E25" s="4" t="s">
        <v>110</v>
      </c>
      <c r="F25" s="7" t="s">
        <v>116</v>
      </c>
      <c r="G25" s="4"/>
    </row>
    <row r="26" spans="1:7" ht="24" x14ac:dyDescent="0.25">
      <c r="A26" s="4">
        <v>5</v>
      </c>
      <c r="B26" s="4" t="s">
        <v>34</v>
      </c>
      <c r="C26" s="4" t="s">
        <v>22</v>
      </c>
      <c r="D26" s="4" t="s">
        <v>117</v>
      </c>
      <c r="E26" s="4" t="s">
        <v>110</v>
      </c>
      <c r="F26" s="4" t="s">
        <v>120</v>
      </c>
      <c r="G26" s="4" t="s">
        <v>36</v>
      </c>
    </row>
    <row r="27" spans="1:7" ht="24" x14ac:dyDescent="0.25">
      <c r="A27" s="4">
        <v>6</v>
      </c>
      <c r="B27" s="4" t="s">
        <v>35</v>
      </c>
      <c r="C27" s="4" t="s">
        <v>22</v>
      </c>
      <c r="D27" s="4">
        <v>1</v>
      </c>
      <c r="E27" s="4" t="s">
        <v>110</v>
      </c>
      <c r="F27" s="4" t="s">
        <v>121</v>
      </c>
      <c r="G27" s="4" t="s">
        <v>8</v>
      </c>
    </row>
    <row r="28" spans="1:7" ht="24" x14ac:dyDescent="0.25">
      <c r="A28" s="4">
        <v>7</v>
      </c>
      <c r="B28" s="4" t="s">
        <v>118</v>
      </c>
      <c r="C28" s="4" t="s">
        <v>10</v>
      </c>
      <c r="D28" s="4">
        <v>15</v>
      </c>
      <c r="E28" s="4" t="s">
        <v>110</v>
      </c>
      <c r="F28" s="4" t="s">
        <v>119</v>
      </c>
      <c r="G28" s="4" t="s">
        <v>8</v>
      </c>
    </row>
    <row r="29" spans="1:7" ht="24" x14ac:dyDescent="0.25">
      <c r="A29" s="4">
        <v>11</v>
      </c>
      <c r="B29" s="4" t="s">
        <v>37</v>
      </c>
      <c r="C29" s="4" t="s">
        <v>10</v>
      </c>
      <c r="D29" s="4">
        <v>290</v>
      </c>
      <c r="E29" s="4" t="s">
        <v>109</v>
      </c>
      <c r="F29" s="4"/>
      <c r="G29" s="4"/>
    </row>
    <row r="30" spans="1:7" ht="36" x14ac:dyDescent="0.25">
      <c r="A30" s="4">
        <v>12</v>
      </c>
      <c r="B30" s="4" t="s">
        <v>13</v>
      </c>
      <c r="C30" s="4" t="s">
        <v>38</v>
      </c>
      <c r="D30" s="4">
        <v>120</v>
      </c>
      <c r="E30" s="4" t="s">
        <v>15</v>
      </c>
      <c r="F30" s="4" t="s">
        <v>8</v>
      </c>
      <c r="G30" s="4"/>
    </row>
    <row r="31" spans="1:7" ht="24" x14ac:dyDescent="0.25">
      <c r="A31" s="4">
        <v>13</v>
      </c>
      <c r="B31" s="4" t="s">
        <v>16</v>
      </c>
      <c r="C31" s="4" t="s">
        <v>17</v>
      </c>
      <c r="D31" s="8">
        <v>0.9</v>
      </c>
      <c r="E31" s="4" t="s">
        <v>8</v>
      </c>
      <c r="F31" s="4" t="s">
        <v>122</v>
      </c>
      <c r="G31" s="4"/>
    </row>
    <row r="32" spans="1:7" x14ac:dyDescent="0.25">
      <c r="A32" s="4">
        <v>14</v>
      </c>
      <c r="B32" s="4" t="s">
        <v>18</v>
      </c>
      <c r="C32" s="4" t="s">
        <v>17</v>
      </c>
      <c r="D32" s="9">
        <v>1.1339999999999999</v>
      </c>
      <c r="E32" s="4" t="s">
        <v>19</v>
      </c>
      <c r="F32" s="4" t="s">
        <v>8</v>
      </c>
      <c r="G32" s="4"/>
    </row>
    <row r="33" spans="1:7" x14ac:dyDescent="0.25">
      <c r="A33" s="4">
        <v>15</v>
      </c>
      <c r="B33" s="4" t="s">
        <v>20</v>
      </c>
      <c r="C33" s="4" t="s">
        <v>14</v>
      </c>
      <c r="D33" s="4">
        <v>120</v>
      </c>
      <c r="E33" s="5"/>
      <c r="F33" s="4"/>
      <c r="G33" s="4"/>
    </row>
    <row r="34" spans="1:7" ht="24" x14ac:dyDescent="0.25">
      <c r="A34" s="4">
        <v>16</v>
      </c>
      <c r="B34" s="4" t="s">
        <v>26</v>
      </c>
      <c r="C34" s="4" t="s">
        <v>10</v>
      </c>
      <c r="D34" s="4">
        <v>290</v>
      </c>
      <c r="E34" s="4" t="s">
        <v>123</v>
      </c>
      <c r="F34" s="4"/>
      <c r="G34" s="4"/>
    </row>
    <row r="35" spans="1:7" x14ac:dyDescent="0.25">
      <c r="A35" s="4">
        <v>17</v>
      </c>
      <c r="B35" s="4" t="s">
        <v>28</v>
      </c>
      <c r="C35" s="4" t="s">
        <v>10</v>
      </c>
      <c r="D35" s="4">
        <v>290</v>
      </c>
      <c r="E35" s="4" t="s">
        <v>29</v>
      </c>
      <c r="F35" s="4"/>
      <c r="G35" s="4"/>
    </row>
    <row r="36" spans="1:7" ht="24" x14ac:dyDescent="0.25">
      <c r="A36" s="4">
        <v>18</v>
      </c>
      <c r="B36" s="4" t="s">
        <v>30</v>
      </c>
      <c r="C36" s="4" t="s">
        <v>10</v>
      </c>
      <c r="D36" s="4">
        <v>290</v>
      </c>
      <c r="E36" s="4" t="s">
        <v>31</v>
      </c>
      <c r="F36" s="4"/>
      <c r="G36" s="4"/>
    </row>
    <row r="37" spans="1:7" x14ac:dyDescent="0.25">
      <c r="A37" s="4">
        <v>19</v>
      </c>
      <c r="B37" s="4" t="s">
        <v>39</v>
      </c>
      <c r="C37" s="4" t="s">
        <v>14</v>
      </c>
      <c r="D37" s="4">
        <v>81</v>
      </c>
      <c r="E37" s="4" t="s">
        <v>8</v>
      </c>
      <c r="F37" s="4" t="s">
        <v>124</v>
      </c>
      <c r="G37" s="4"/>
    </row>
    <row r="39" spans="1:7" x14ac:dyDescent="0.25">
      <c r="A39" s="41" t="s">
        <v>125</v>
      </c>
      <c r="B39" s="41"/>
      <c r="C39" s="41"/>
      <c r="D39" s="41"/>
      <c r="E39" s="41"/>
      <c r="F39" s="41"/>
      <c r="G39" s="41"/>
    </row>
    <row r="40" spans="1:7" x14ac:dyDescent="0.25">
      <c r="A40" s="10" t="s">
        <v>3</v>
      </c>
      <c r="B40" s="10" t="s">
        <v>4</v>
      </c>
      <c r="C40" s="10" t="s">
        <v>5</v>
      </c>
      <c r="D40" s="10" t="s">
        <v>6</v>
      </c>
      <c r="E40" s="43" t="s">
        <v>7</v>
      </c>
      <c r="F40" s="44"/>
      <c r="G40" s="11" t="s">
        <v>8</v>
      </c>
    </row>
    <row r="41" spans="1:7" ht="24" x14ac:dyDescent="0.25">
      <c r="A41" s="4">
        <v>1</v>
      </c>
      <c r="B41" s="4" t="s">
        <v>151</v>
      </c>
      <c r="C41" s="4" t="s">
        <v>10</v>
      </c>
      <c r="D41" s="4">
        <v>362</v>
      </c>
      <c r="E41" s="4" t="s">
        <v>109</v>
      </c>
      <c r="F41" s="4"/>
      <c r="G41" s="4"/>
    </row>
    <row r="42" spans="1:7" ht="24" x14ac:dyDescent="0.25">
      <c r="A42" s="4">
        <v>2</v>
      </c>
      <c r="B42" s="4" t="s">
        <v>40</v>
      </c>
      <c r="C42" s="4" t="s">
        <v>10</v>
      </c>
      <c r="D42" s="4">
        <v>362</v>
      </c>
      <c r="E42" s="4" t="s">
        <v>109</v>
      </c>
      <c r="F42" s="4"/>
      <c r="G42" s="4"/>
    </row>
    <row r="43" spans="1:7" ht="36" x14ac:dyDescent="0.25">
      <c r="A43" s="4">
        <v>3</v>
      </c>
      <c r="B43" s="4" t="s">
        <v>41</v>
      </c>
      <c r="C43" s="4" t="s">
        <v>38</v>
      </c>
      <c r="D43" s="4">
        <v>207</v>
      </c>
      <c r="E43" s="4" t="s">
        <v>15</v>
      </c>
      <c r="F43" s="4"/>
      <c r="G43" s="4"/>
    </row>
    <row r="44" spans="1:7" ht="24" x14ac:dyDescent="0.25">
      <c r="A44" s="4">
        <v>4</v>
      </c>
      <c r="B44" s="4" t="s">
        <v>16</v>
      </c>
      <c r="C44" s="4" t="s">
        <v>10</v>
      </c>
      <c r="D44" s="8">
        <f>207*0.08*0.05</f>
        <v>0.82799999999999996</v>
      </c>
      <c r="E44" s="4" t="s">
        <v>8</v>
      </c>
      <c r="F44" s="4" t="s">
        <v>126</v>
      </c>
      <c r="G44" s="4"/>
    </row>
    <row r="45" spans="1:7" x14ac:dyDescent="0.25">
      <c r="A45" s="4">
        <v>5</v>
      </c>
      <c r="B45" s="4" t="s">
        <v>18</v>
      </c>
      <c r="C45" s="4" t="s">
        <v>17</v>
      </c>
      <c r="D45" s="12">
        <f>0.83*1.26</f>
        <v>1.0458000000000001</v>
      </c>
      <c r="E45" s="4" t="s">
        <v>19</v>
      </c>
      <c r="F45" s="4" t="s">
        <v>8</v>
      </c>
      <c r="G45" s="4"/>
    </row>
    <row r="46" spans="1:7" ht="24" x14ac:dyDescent="0.25">
      <c r="A46" s="4">
        <v>6</v>
      </c>
      <c r="B46" s="4" t="s">
        <v>42</v>
      </c>
      <c r="C46" s="4" t="s">
        <v>10</v>
      </c>
      <c r="D46" s="4">
        <v>362</v>
      </c>
      <c r="E46" s="4" t="s">
        <v>43</v>
      </c>
      <c r="F46" s="13"/>
      <c r="G46" s="4"/>
    </row>
    <row r="47" spans="1:7" x14ac:dyDescent="0.25">
      <c r="A47" s="4">
        <v>7</v>
      </c>
      <c r="B47" s="4" t="s">
        <v>44</v>
      </c>
      <c r="C47" s="4" t="s">
        <v>10</v>
      </c>
      <c r="D47" s="4">
        <v>362</v>
      </c>
      <c r="E47" s="4" t="s">
        <v>45</v>
      </c>
      <c r="F47" s="4"/>
      <c r="G47" s="4"/>
    </row>
    <row r="48" spans="1:7" ht="24" x14ac:dyDescent="0.25">
      <c r="A48" s="4">
        <v>8</v>
      </c>
      <c r="B48" s="4" t="s">
        <v>46</v>
      </c>
      <c r="C48" s="4" t="s">
        <v>10</v>
      </c>
      <c r="D48" s="4">
        <v>362</v>
      </c>
      <c r="E48" s="4" t="s">
        <v>47</v>
      </c>
      <c r="F48" s="4"/>
      <c r="G48" s="4"/>
    </row>
    <row r="50" spans="1:7" ht="31.5" customHeight="1" x14ac:dyDescent="0.25">
      <c r="A50" s="41" t="s">
        <v>127</v>
      </c>
      <c r="B50" s="41"/>
      <c r="C50" s="41"/>
      <c r="D50" s="41"/>
      <c r="E50" s="41"/>
      <c r="F50" s="41"/>
      <c r="G50" s="41"/>
    </row>
    <row r="51" spans="1:7" x14ac:dyDescent="0.25">
      <c r="A51" s="3" t="s">
        <v>3</v>
      </c>
      <c r="B51" s="3" t="s">
        <v>4</v>
      </c>
      <c r="C51" s="3" t="s">
        <v>5</v>
      </c>
      <c r="D51" s="3" t="s">
        <v>6</v>
      </c>
      <c r="E51" s="38" t="s">
        <v>7</v>
      </c>
      <c r="F51" s="39"/>
      <c r="G51" s="4" t="s">
        <v>8</v>
      </c>
    </row>
    <row r="52" spans="1:7" ht="36" x14ac:dyDescent="0.25">
      <c r="A52" s="4">
        <v>1</v>
      </c>
      <c r="B52" s="4" t="s">
        <v>48</v>
      </c>
      <c r="C52" s="4" t="s">
        <v>49</v>
      </c>
      <c r="D52" s="4">
        <v>150</v>
      </c>
      <c r="E52" s="4" t="s">
        <v>110</v>
      </c>
      <c r="F52" s="4"/>
      <c r="G52" s="4"/>
    </row>
    <row r="53" spans="1:7" ht="24" x14ac:dyDescent="0.25">
      <c r="A53" s="4">
        <v>2</v>
      </c>
      <c r="B53" s="4" t="s">
        <v>50</v>
      </c>
      <c r="C53" s="4" t="s">
        <v>10</v>
      </c>
      <c r="D53" s="4">
        <v>1649</v>
      </c>
      <c r="E53" s="4" t="s">
        <v>51</v>
      </c>
      <c r="F53" s="4"/>
      <c r="G53" s="4"/>
    </row>
    <row r="54" spans="1:7" ht="24" x14ac:dyDescent="0.25">
      <c r="A54" s="4">
        <v>3</v>
      </c>
      <c r="B54" s="4" t="s">
        <v>52</v>
      </c>
      <c r="C54" s="4" t="s">
        <v>10</v>
      </c>
      <c r="D54" s="4">
        <v>275</v>
      </c>
      <c r="E54" s="4" t="s">
        <v>109</v>
      </c>
      <c r="F54" s="14" t="s">
        <v>128</v>
      </c>
      <c r="G54" s="4"/>
    </row>
    <row r="55" spans="1:7" ht="36" x14ac:dyDescent="0.25">
      <c r="A55" s="4">
        <v>4</v>
      </c>
      <c r="B55" s="4" t="s">
        <v>41</v>
      </c>
      <c r="C55" s="4" t="s">
        <v>10</v>
      </c>
      <c r="D55" s="4">
        <v>157</v>
      </c>
      <c r="E55" s="4" t="s">
        <v>15</v>
      </c>
      <c r="F55" s="4"/>
      <c r="G55" s="4"/>
    </row>
    <row r="56" spans="1:7" ht="24" x14ac:dyDescent="0.25">
      <c r="A56" s="4">
        <v>5</v>
      </c>
      <c r="B56" s="4" t="s">
        <v>16</v>
      </c>
      <c r="C56" s="4" t="s">
        <v>17</v>
      </c>
      <c r="D56" s="15">
        <f>157*0.08*0.05</f>
        <v>0.62800000000000011</v>
      </c>
      <c r="E56" s="4" t="s">
        <v>8</v>
      </c>
      <c r="F56" s="15" t="s">
        <v>129</v>
      </c>
      <c r="G56" s="4"/>
    </row>
    <row r="57" spans="1:7" x14ac:dyDescent="0.25">
      <c r="A57" s="4">
        <v>6</v>
      </c>
      <c r="B57" s="4" t="s">
        <v>18</v>
      </c>
      <c r="C57" s="4" t="s">
        <v>17</v>
      </c>
      <c r="D57" s="9">
        <v>0.75600000000000001</v>
      </c>
      <c r="E57" s="4" t="s">
        <v>19</v>
      </c>
      <c r="F57" s="4" t="s">
        <v>8</v>
      </c>
      <c r="G57" s="4"/>
    </row>
    <row r="58" spans="1:7" ht="24" x14ac:dyDescent="0.25">
      <c r="A58" s="4"/>
      <c r="B58" s="5" t="s">
        <v>53</v>
      </c>
      <c r="C58" s="4" t="s">
        <v>10</v>
      </c>
      <c r="D58" s="16">
        <v>61</v>
      </c>
      <c r="E58" s="4" t="s">
        <v>54</v>
      </c>
      <c r="F58" s="4"/>
      <c r="G58" s="4" t="s">
        <v>130</v>
      </c>
    </row>
    <row r="59" spans="1:7" x14ac:dyDescent="0.25">
      <c r="A59" s="4">
        <v>8</v>
      </c>
      <c r="B59" s="4" t="s">
        <v>44</v>
      </c>
      <c r="C59" s="4" t="s">
        <v>10</v>
      </c>
      <c r="D59" s="4">
        <v>61</v>
      </c>
      <c r="E59" s="4" t="s">
        <v>45</v>
      </c>
      <c r="F59" s="4"/>
      <c r="G59" s="4" t="s">
        <v>130</v>
      </c>
    </row>
    <row r="60" spans="1:7" ht="24" x14ac:dyDescent="0.25">
      <c r="A60" s="4">
        <v>9</v>
      </c>
      <c r="B60" s="5" t="s">
        <v>55</v>
      </c>
      <c r="C60" s="4" t="s">
        <v>10</v>
      </c>
      <c r="D60" s="16">
        <v>61</v>
      </c>
      <c r="E60" s="4" t="s">
        <v>47</v>
      </c>
      <c r="F60" s="4"/>
      <c r="G60" s="4" t="s">
        <v>130</v>
      </c>
    </row>
    <row r="61" spans="1:7" ht="24" x14ac:dyDescent="0.25">
      <c r="A61" s="4">
        <v>10</v>
      </c>
      <c r="B61" s="5" t="s">
        <v>56</v>
      </c>
      <c r="C61" s="4" t="s">
        <v>10</v>
      </c>
      <c r="D61" s="4">
        <v>22</v>
      </c>
      <c r="E61" s="4" t="s">
        <v>54</v>
      </c>
      <c r="F61" s="13"/>
      <c r="G61" s="4" t="s">
        <v>131</v>
      </c>
    </row>
    <row r="62" spans="1:7" ht="24" x14ac:dyDescent="0.25">
      <c r="A62" s="4">
        <v>11</v>
      </c>
      <c r="B62" s="5" t="s">
        <v>57</v>
      </c>
      <c r="C62" s="4" t="s">
        <v>10</v>
      </c>
      <c r="D62" s="4">
        <v>22</v>
      </c>
      <c r="E62" s="4" t="s">
        <v>58</v>
      </c>
      <c r="F62" s="13"/>
      <c r="G62" s="4" t="s">
        <v>131</v>
      </c>
    </row>
    <row r="63" spans="1:7" ht="24" x14ac:dyDescent="0.25">
      <c r="A63" s="4">
        <v>12</v>
      </c>
      <c r="B63" s="5" t="s">
        <v>59</v>
      </c>
      <c r="C63" s="4" t="s">
        <v>10</v>
      </c>
      <c r="D63" s="4">
        <v>22</v>
      </c>
      <c r="E63" s="5" t="s">
        <v>152</v>
      </c>
      <c r="F63" s="13"/>
      <c r="G63" s="4" t="s">
        <v>131</v>
      </c>
    </row>
    <row r="64" spans="1:7" x14ac:dyDescent="0.25">
      <c r="A64" s="4">
        <v>13</v>
      </c>
      <c r="B64" s="4" t="s">
        <v>60</v>
      </c>
      <c r="C64" s="4" t="s">
        <v>10</v>
      </c>
      <c r="D64" s="4">
        <v>192</v>
      </c>
      <c r="E64" s="4" t="s">
        <v>58</v>
      </c>
      <c r="F64" s="14" t="s">
        <v>61</v>
      </c>
      <c r="G64" s="4" t="s">
        <v>62</v>
      </c>
    </row>
    <row r="65" spans="1:7" ht="24" x14ac:dyDescent="0.25">
      <c r="A65" s="4">
        <v>14</v>
      </c>
      <c r="B65" s="4" t="s">
        <v>153</v>
      </c>
      <c r="C65" s="4" t="s">
        <v>10</v>
      </c>
      <c r="D65" s="4">
        <v>1374</v>
      </c>
      <c r="E65" s="4" t="s">
        <v>8</v>
      </c>
      <c r="F65" s="4"/>
      <c r="G65" s="4" t="s">
        <v>63</v>
      </c>
    </row>
    <row r="66" spans="1:7" x14ac:dyDescent="0.25">
      <c r="A66" s="36" t="s">
        <v>132</v>
      </c>
      <c r="B66" s="36"/>
      <c r="C66" s="36"/>
      <c r="D66" s="36"/>
      <c r="E66" s="36"/>
      <c r="F66" s="36"/>
      <c r="G66" s="37"/>
    </row>
    <row r="67" spans="1:7" x14ac:dyDescent="0.25">
      <c r="A67" s="3" t="s">
        <v>3</v>
      </c>
      <c r="B67" s="3" t="s">
        <v>4</v>
      </c>
      <c r="C67" s="3" t="s">
        <v>5</v>
      </c>
      <c r="D67" s="3" t="s">
        <v>6</v>
      </c>
      <c r="E67" s="38" t="s">
        <v>7</v>
      </c>
      <c r="F67" s="39"/>
      <c r="G67" s="40"/>
    </row>
    <row r="68" spans="1:7" x14ac:dyDescent="0.25">
      <c r="A68" s="21" t="s">
        <v>64</v>
      </c>
      <c r="B68" s="18" t="s">
        <v>72</v>
      </c>
      <c r="C68" s="19" t="s">
        <v>38</v>
      </c>
      <c r="D68" s="20">
        <v>139</v>
      </c>
      <c r="E68" s="21" t="s">
        <v>8</v>
      </c>
      <c r="F68" s="21" t="s">
        <v>8</v>
      </c>
      <c r="G68" s="22" t="s">
        <v>67</v>
      </c>
    </row>
    <row r="69" spans="1:7" ht="36" x14ac:dyDescent="0.25">
      <c r="A69" s="21" t="s">
        <v>65</v>
      </c>
      <c r="B69" s="18" t="s">
        <v>73</v>
      </c>
      <c r="C69" s="19" t="s">
        <v>17</v>
      </c>
      <c r="D69" s="8">
        <f>0.4*0.2*0.2*63</f>
        <v>1.0080000000000002</v>
      </c>
      <c r="E69" s="23"/>
      <c r="F69" s="21" t="s">
        <v>133</v>
      </c>
      <c r="G69" s="4"/>
    </row>
    <row r="70" spans="1:7" ht="36" x14ac:dyDescent="0.25">
      <c r="A70" s="21" t="s">
        <v>66</v>
      </c>
      <c r="B70" s="18" t="s">
        <v>74</v>
      </c>
      <c r="C70" s="19" t="s">
        <v>75</v>
      </c>
      <c r="D70" s="24">
        <v>63</v>
      </c>
      <c r="E70" s="4"/>
      <c r="F70" s="4"/>
      <c r="G70" s="4"/>
    </row>
    <row r="71" spans="1:7" x14ac:dyDescent="0.25">
      <c r="A71" s="21" t="s">
        <v>68</v>
      </c>
      <c r="B71" s="18" t="s">
        <v>76</v>
      </c>
      <c r="C71" s="19" t="s">
        <v>77</v>
      </c>
      <c r="D71" s="25" t="s">
        <v>135</v>
      </c>
      <c r="E71" s="4"/>
      <c r="F71" s="25" t="s">
        <v>134</v>
      </c>
      <c r="G71" s="4"/>
    </row>
    <row r="72" spans="1:7" x14ac:dyDescent="0.25">
      <c r="A72" s="21" t="s">
        <v>69</v>
      </c>
      <c r="B72" s="18" t="s">
        <v>78</v>
      </c>
      <c r="C72" s="19" t="s">
        <v>17</v>
      </c>
      <c r="D72" s="26">
        <v>0.9</v>
      </c>
      <c r="E72" s="4" t="s">
        <v>8</v>
      </c>
      <c r="F72" s="4" t="s">
        <v>136</v>
      </c>
      <c r="G72" s="4"/>
    </row>
    <row r="73" spans="1:7" ht="36" x14ac:dyDescent="0.25">
      <c r="A73" s="21" t="s">
        <v>70</v>
      </c>
      <c r="B73" s="18" t="s">
        <v>79</v>
      </c>
      <c r="C73" s="19" t="s">
        <v>80</v>
      </c>
      <c r="D73" s="19">
        <v>0.13</v>
      </c>
      <c r="E73" s="4"/>
      <c r="F73" s="4"/>
      <c r="G73" s="4"/>
    </row>
    <row r="74" spans="1:7" x14ac:dyDescent="0.25">
      <c r="A74" s="35" t="s">
        <v>137</v>
      </c>
      <c r="B74" s="35"/>
      <c r="C74" s="35"/>
      <c r="D74" s="35"/>
      <c r="E74" s="35"/>
      <c r="F74" s="35"/>
      <c r="G74" s="35"/>
    </row>
    <row r="75" spans="1:7" ht="36" x14ac:dyDescent="0.25">
      <c r="A75" s="17" t="s">
        <v>64</v>
      </c>
      <c r="B75" s="18" t="s">
        <v>73</v>
      </c>
      <c r="C75" s="19" t="s">
        <v>80</v>
      </c>
      <c r="D75" s="27">
        <f>(0.4*0.4*0.5*41)+(0.7*0.7*0.6*1)</f>
        <v>3.5740000000000007</v>
      </c>
      <c r="E75" s="4" t="s">
        <v>8</v>
      </c>
      <c r="F75" s="4" t="s">
        <v>138</v>
      </c>
      <c r="G75" s="4"/>
    </row>
    <row r="76" spans="1:7" ht="24" x14ac:dyDescent="0.25">
      <c r="A76" s="17" t="s">
        <v>65</v>
      </c>
      <c r="B76" s="18" t="s">
        <v>81</v>
      </c>
      <c r="C76" s="19" t="s">
        <v>22</v>
      </c>
      <c r="D76" s="19">
        <v>26</v>
      </c>
      <c r="E76" s="4"/>
      <c r="F76" s="4"/>
      <c r="G76" s="4"/>
    </row>
    <row r="77" spans="1:7" ht="30" customHeight="1" x14ac:dyDescent="0.25">
      <c r="A77" s="17" t="s">
        <v>66</v>
      </c>
      <c r="B77" s="18" t="s">
        <v>76</v>
      </c>
      <c r="C77" s="19" t="s">
        <v>17</v>
      </c>
      <c r="D77" s="8">
        <f>(0.4*0.4*0.45*41)+(0.7*0.7*0.55*1)</f>
        <v>3.2215000000000007</v>
      </c>
      <c r="E77" s="4" t="s">
        <v>8</v>
      </c>
      <c r="F77" s="4" t="s">
        <v>139</v>
      </c>
      <c r="G77" s="4"/>
    </row>
    <row r="78" spans="1:7" x14ac:dyDescent="0.25">
      <c r="A78" s="17" t="s">
        <v>68</v>
      </c>
      <c r="B78" s="18" t="s">
        <v>78</v>
      </c>
      <c r="C78" s="19" t="s">
        <v>17</v>
      </c>
      <c r="D78" s="27">
        <v>3.28</v>
      </c>
      <c r="E78" s="4" t="s">
        <v>8</v>
      </c>
      <c r="F78" s="4" t="s">
        <v>140</v>
      </c>
      <c r="G78" s="4"/>
    </row>
    <row r="79" spans="1:7" ht="36" x14ac:dyDescent="0.25">
      <c r="A79" s="17" t="s">
        <v>69</v>
      </c>
      <c r="B79" s="18" t="s">
        <v>79</v>
      </c>
      <c r="C79" s="19" t="s">
        <v>80</v>
      </c>
      <c r="D79" s="19">
        <v>0.35</v>
      </c>
      <c r="E79" s="4"/>
      <c r="F79" s="4"/>
      <c r="G79" s="4"/>
    </row>
    <row r="80" spans="1:7" x14ac:dyDescent="0.25">
      <c r="A80" s="35" t="s">
        <v>141</v>
      </c>
      <c r="B80" s="35"/>
      <c r="C80" s="35"/>
      <c r="D80" s="35"/>
      <c r="E80" s="35"/>
      <c r="F80" s="35"/>
      <c r="G80" s="35"/>
    </row>
    <row r="81" spans="1:7" s="2" customFormat="1" ht="12" x14ac:dyDescent="0.25">
      <c r="A81" s="17" t="s">
        <v>64</v>
      </c>
      <c r="B81" s="18" t="s">
        <v>142</v>
      </c>
      <c r="C81" s="19" t="s">
        <v>22</v>
      </c>
      <c r="D81" s="28">
        <v>1</v>
      </c>
      <c r="E81" s="29"/>
      <c r="F81" s="30"/>
      <c r="G81" s="30" t="s">
        <v>67</v>
      </c>
    </row>
    <row r="82" spans="1:7" s="2" customFormat="1" ht="12" x14ac:dyDescent="0.25">
      <c r="A82" s="17" t="s">
        <v>65</v>
      </c>
      <c r="B82" s="18" t="s">
        <v>143</v>
      </c>
      <c r="C82" s="19" t="s">
        <v>22</v>
      </c>
      <c r="D82" s="28">
        <v>1</v>
      </c>
      <c r="E82" s="29"/>
      <c r="F82" s="30"/>
      <c r="G82" s="30" t="s">
        <v>67</v>
      </c>
    </row>
    <row r="83" spans="1:7" s="2" customFormat="1" ht="12" x14ac:dyDescent="0.25">
      <c r="A83" s="17" t="s">
        <v>66</v>
      </c>
      <c r="B83" s="18" t="s">
        <v>144</v>
      </c>
      <c r="C83" s="19" t="s">
        <v>22</v>
      </c>
      <c r="D83" s="28">
        <v>1</v>
      </c>
      <c r="E83" s="29"/>
      <c r="F83" s="30"/>
      <c r="G83" s="30" t="s">
        <v>67</v>
      </c>
    </row>
    <row r="84" spans="1:7" s="2" customFormat="1" ht="12" x14ac:dyDescent="0.25">
      <c r="A84" s="17" t="s">
        <v>68</v>
      </c>
      <c r="B84" s="18" t="s">
        <v>145</v>
      </c>
      <c r="C84" s="19" t="s">
        <v>22</v>
      </c>
      <c r="D84" s="28">
        <v>1</v>
      </c>
      <c r="E84" s="29"/>
      <c r="F84" s="30"/>
      <c r="G84" s="30" t="s">
        <v>67</v>
      </c>
    </row>
    <row r="85" spans="1:7" s="2" customFormat="1" ht="12" x14ac:dyDescent="0.25">
      <c r="A85" s="17" t="s">
        <v>69</v>
      </c>
      <c r="B85" s="18" t="s">
        <v>146</v>
      </c>
      <c r="C85" s="19" t="s">
        <v>22</v>
      </c>
      <c r="D85" s="28">
        <v>1</v>
      </c>
      <c r="E85" s="29"/>
      <c r="F85" s="30"/>
      <c r="G85" s="30" t="s">
        <v>67</v>
      </c>
    </row>
    <row r="86" spans="1:7" s="2" customFormat="1" ht="12" x14ac:dyDescent="0.25">
      <c r="A86" s="17" t="s">
        <v>70</v>
      </c>
      <c r="B86" s="18" t="s">
        <v>147</v>
      </c>
      <c r="C86" s="19" t="s">
        <v>22</v>
      </c>
      <c r="D86" s="28">
        <v>1</v>
      </c>
      <c r="E86" s="29"/>
      <c r="F86" s="30"/>
      <c r="G86" s="30" t="s">
        <v>67</v>
      </c>
    </row>
    <row r="87" spans="1:7" s="2" customFormat="1" ht="12" x14ac:dyDescent="0.25">
      <c r="A87" s="17" t="s">
        <v>71</v>
      </c>
      <c r="B87" s="18" t="s">
        <v>82</v>
      </c>
      <c r="C87" s="19" t="s">
        <v>22</v>
      </c>
      <c r="D87" s="28">
        <v>4</v>
      </c>
      <c r="E87" s="29"/>
      <c r="F87" s="30"/>
      <c r="G87" s="30" t="s">
        <v>67</v>
      </c>
    </row>
    <row r="88" spans="1:7" s="2" customFormat="1" ht="12" x14ac:dyDescent="0.25">
      <c r="A88" s="17" t="s">
        <v>83</v>
      </c>
      <c r="B88" s="18" t="s">
        <v>84</v>
      </c>
      <c r="C88" s="19" t="s">
        <v>22</v>
      </c>
      <c r="D88" s="28">
        <v>6</v>
      </c>
      <c r="E88" s="29"/>
      <c r="F88" s="30"/>
      <c r="G88" s="30" t="s">
        <v>67</v>
      </c>
    </row>
    <row r="89" spans="1:7" s="2" customFormat="1" ht="12" x14ac:dyDescent="0.25">
      <c r="A89" s="17" t="s">
        <v>85</v>
      </c>
      <c r="B89" s="18" t="s">
        <v>86</v>
      </c>
      <c r="C89" s="19" t="s">
        <v>22</v>
      </c>
      <c r="D89" s="28">
        <v>2</v>
      </c>
      <c r="E89" s="29"/>
      <c r="F89" s="30"/>
      <c r="G89" s="30" t="s">
        <v>67</v>
      </c>
    </row>
    <row r="90" spans="1:7" s="2" customFormat="1" ht="12" x14ac:dyDescent="0.25">
      <c r="A90" s="17" t="s">
        <v>87</v>
      </c>
      <c r="B90" s="18" t="s">
        <v>148</v>
      </c>
      <c r="C90" s="19" t="s">
        <v>149</v>
      </c>
      <c r="D90" s="28">
        <v>3</v>
      </c>
      <c r="E90" s="29"/>
      <c r="F90" s="30"/>
      <c r="G90" s="30" t="s">
        <v>67</v>
      </c>
    </row>
    <row r="91" spans="1:7" s="2" customFormat="1" ht="12" x14ac:dyDescent="0.25">
      <c r="A91" s="17" t="s">
        <v>88</v>
      </c>
      <c r="B91" s="18" t="s">
        <v>89</v>
      </c>
      <c r="C91" s="19" t="s">
        <v>22</v>
      </c>
      <c r="D91" s="28">
        <v>1</v>
      </c>
      <c r="E91" s="29"/>
      <c r="F91" s="30"/>
      <c r="G91" s="30" t="s">
        <v>67</v>
      </c>
    </row>
    <row r="92" spans="1:7" x14ac:dyDescent="0.25">
      <c r="A92" s="36" t="s">
        <v>150</v>
      </c>
      <c r="B92" s="36"/>
      <c r="C92" s="36"/>
      <c r="D92" s="36"/>
      <c r="E92" s="36"/>
      <c r="F92" s="36"/>
      <c r="G92" s="37"/>
    </row>
    <row r="93" spans="1:7" x14ac:dyDescent="0.25">
      <c r="A93" s="3" t="s">
        <v>3</v>
      </c>
      <c r="B93" s="3" t="s">
        <v>4</v>
      </c>
      <c r="C93" s="3" t="s">
        <v>5</v>
      </c>
      <c r="D93" s="3" t="s">
        <v>6</v>
      </c>
      <c r="E93" s="38" t="s">
        <v>7</v>
      </c>
      <c r="F93" s="39"/>
      <c r="G93" s="40"/>
    </row>
    <row r="94" spans="1:7" ht="48" x14ac:dyDescent="0.25">
      <c r="A94" s="4">
        <v>1</v>
      </c>
      <c r="B94" s="31" t="s">
        <v>90</v>
      </c>
      <c r="C94" s="31" t="s">
        <v>14</v>
      </c>
      <c r="D94" s="4">
        <v>126</v>
      </c>
      <c r="E94" s="31"/>
      <c r="F94" s="31"/>
      <c r="G94" s="31" t="s">
        <v>91</v>
      </c>
    </row>
    <row r="95" spans="1:7" ht="60" x14ac:dyDescent="0.25">
      <c r="A95" s="4">
        <v>2</v>
      </c>
      <c r="B95" s="31" t="s">
        <v>92</v>
      </c>
      <c r="C95" s="31" t="s">
        <v>14</v>
      </c>
      <c r="D95" s="4">
        <v>129</v>
      </c>
      <c r="E95" s="31"/>
      <c r="F95" s="31"/>
      <c r="G95" s="31" t="s">
        <v>93</v>
      </c>
    </row>
    <row r="96" spans="1:7" ht="24" x14ac:dyDescent="0.25">
      <c r="A96" s="4">
        <v>4</v>
      </c>
      <c r="B96" s="31" t="s">
        <v>95</v>
      </c>
      <c r="C96" s="31" t="s">
        <v>14</v>
      </c>
      <c r="D96" s="4">
        <v>126</v>
      </c>
      <c r="E96" s="31"/>
      <c r="F96" s="31"/>
      <c r="G96" s="31" t="s">
        <v>91</v>
      </c>
    </row>
    <row r="97" spans="1:7" ht="36" x14ac:dyDescent="0.25">
      <c r="A97" s="4">
        <v>3</v>
      </c>
      <c r="B97" s="31" t="s">
        <v>94</v>
      </c>
      <c r="C97" s="31" t="s">
        <v>14</v>
      </c>
      <c r="D97" s="4">
        <v>127.51</v>
      </c>
      <c r="E97" s="31"/>
      <c r="F97" s="31"/>
      <c r="G97" s="31" t="s">
        <v>93</v>
      </c>
    </row>
    <row r="98" spans="1:7" ht="36" x14ac:dyDescent="0.25">
      <c r="A98" s="4">
        <v>6</v>
      </c>
      <c r="B98" s="31" t="s">
        <v>98</v>
      </c>
      <c r="C98" s="31" t="s">
        <v>97</v>
      </c>
      <c r="D98" s="4">
        <v>7</v>
      </c>
      <c r="E98" s="31"/>
      <c r="F98" s="31"/>
      <c r="G98" s="31" t="s">
        <v>91</v>
      </c>
    </row>
    <row r="99" spans="1:7" x14ac:dyDescent="0.25">
      <c r="A99" s="4">
        <v>5</v>
      </c>
      <c r="B99" s="31" t="s">
        <v>96</v>
      </c>
      <c r="C99" s="31" t="s">
        <v>97</v>
      </c>
      <c r="D99" s="4">
        <v>7</v>
      </c>
      <c r="E99" s="31"/>
      <c r="F99" s="31"/>
      <c r="G99" s="31" t="s">
        <v>93</v>
      </c>
    </row>
    <row r="100" spans="1:7" ht="24" x14ac:dyDescent="0.25">
      <c r="A100" s="4">
        <v>7</v>
      </c>
      <c r="B100" s="31" t="s">
        <v>99</v>
      </c>
      <c r="C100" s="31" t="s">
        <v>97</v>
      </c>
      <c r="D100" s="4">
        <v>7</v>
      </c>
      <c r="E100" s="31"/>
      <c r="F100" s="31"/>
      <c r="G100" s="31" t="s">
        <v>91</v>
      </c>
    </row>
    <row r="101" spans="1:7" ht="36" x14ac:dyDescent="0.25">
      <c r="A101" s="4">
        <v>8</v>
      </c>
      <c r="B101" s="31" t="s">
        <v>100</v>
      </c>
      <c r="C101" s="31" t="s">
        <v>97</v>
      </c>
      <c r="D101" s="4">
        <v>7</v>
      </c>
      <c r="E101" s="31"/>
      <c r="F101" s="31"/>
      <c r="G101" s="31" t="s">
        <v>93</v>
      </c>
    </row>
    <row r="102" spans="1:7" ht="24" x14ac:dyDescent="0.25">
      <c r="A102" s="4">
        <v>9</v>
      </c>
      <c r="B102" s="31" t="s">
        <v>101</v>
      </c>
      <c r="C102" s="31" t="s">
        <v>97</v>
      </c>
      <c r="D102" s="4">
        <v>7</v>
      </c>
      <c r="E102" s="31"/>
      <c r="F102" s="31"/>
      <c r="G102" s="31" t="s">
        <v>91</v>
      </c>
    </row>
    <row r="103" spans="1:7" x14ac:dyDescent="0.25">
      <c r="A103" s="4">
        <v>10</v>
      </c>
      <c r="B103" s="31" t="s">
        <v>102</v>
      </c>
      <c r="C103" s="31" t="s">
        <v>97</v>
      </c>
      <c r="D103" s="4">
        <v>7</v>
      </c>
      <c r="E103" s="31"/>
      <c r="F103" s="31"/>
      <c r="G103" s="31" t="s">
        <v>93</v>
      </c>
    </row>
    <row r="104" spans="1:7" ht="36" x14ac:dyDescent="0.25">
      <c r="A104" s="4">
        <v>11</v>
      </c>
      <c r="B104" s="31" t="s">
        <v>103</v>
      </c>
      <c r="C104" s="31" t="s">
        <v>97</v>
      </c>
      <c r="D104" s="4">
        <v>7</v>
      </c>
      <c r="E104" s="31"/>
      <c r="F104" s="31"/>
      <c r="G104" s="31" t="s">
        <v>91</v>
      </c>
    </row>
    <row r="105" spans="1:7" x14ac:dyDescent="0.25">
      <c r="A105" s="36" t="s">
        <v>104</v>
      </c>
      <c r="B105" s="36"/>
      <c r="C105" s="36"/>
      <c r="D105" s="36"/>
      <c r="E105" s="36"/>
      <c r="F105" s="36"/>
      <c r="G105" s="37"/>
    </row>
    <row r="106" spans="1:7" ht="24" x14ac:dyDescent="0.25">
      <c r="A106" s="4">
        <v>1</v>
      </c>
      <c r="B106" s="31" t="s">
        <v>105</v>
      </c>
      <c r="C106" s="32" t="s">
        <v>17</v>
      </c>
      <c r="D106" s="33">
        <v>51.6</v>
      </c>
      <c r="E106" s="32"/>
      <c r="F106" s="32"/>
      <c r="G106" s="4"/>
    </row>
    <row r="108" spans="1:7" x14ac:dyDescent="0.25">
      <c r="B108" s="2" t="s">
        <v>106</v>
      </c>
    </row>
  </sheetData>
  <mergeCells count="22">
    <mergeCell ref="E40:F40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9:G39"/>
    <mergeCell ref="A80:G80"/>
    <mergeCell ref="A92:G92"/>
    <mergeCell ref="E93:G93"/>
    <mergeCell ref="A105:G105"/>
    <mergeCell ref="A50:G50"/>
    <mergeCell ref="E51:F51"/>
    <mergeCell ref="A66:G66"/>
    <mergeCell ref="E67:G67"/>
    <mergeCell ref="A74:G74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2020-09-08T09:34:46Z</cp:lastPrinted>
  <dcterms:created xsi:type="dcterms:W3CDTF">2020-09-04T06:48:21Z</dcterms:created>
  <dcterms:modified xsi:type="dcterms:W3CDTF">2020-09-08T09:44:45Z</dcterms:modified>
</cp:coreProperties>
</file>